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73609134\117666\Task F BEL-147-24.65_25.88\118147\400-Engineering\Drainage\EngData\"/>
    </mc:Choice>
  </mc:AlternateContent>
  <xr:revisionPtr revIDLastSave="0" documentId="8_{89243B2E-FC53-46A9-9EBC-85694B62B899}" xr6:coauthVersionLast="47" xr6:coauthVersionMax="47" xr10:uidLastSave="{00000000-0000-0000-0000-000000000000}"/>
  <bookViews>
    <workbookView xWindow="13800" yWindow="2610" windowWidth="10350" windowHeight="10440" xr2:uid="{BFA71F05-2F07-44C7-90D4-FDAEC9241C2D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B4" i="1"/>
  <c r="D5" i="1"/>
  <c r="D6" i="1"/>
  <c r="D7" i="1"/>
  <c r="D4" i="1"/>
  <c r="E10" i="1"/>
  <c r="E11" i="1"/>
  <c r="D9" i="1"/>
  <c r="E9" i="1" s="1"/>
  <c r="D10" i="1"/>
  <c r="D11" i="1"/>
  <c r="D12" i="1"/>
  <c r="E12" i="1" s="1"/>
  <c r="D13" i="1"/>
  <c r="E13" i="1" s="1"/>
  <c r="E8" i="1"/>
  <c r="B5" i="1"/>
  <c r="B6" i="1" s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<sst xmlns="http://schemas.openxmlformats.org/spreadsheetml/2006/main" count="6" uniqueCount="6">
  <si>
    <t>sta.</t>
  </si>
  <si>
    <t>eop elev</t>
  </si>
  <si>
    <t>ud depth (ft)</t>
  </si>
  <si>
    <t>ud inv. elev.</t>
  </si>
  <si>
    <t>outlet -&gt;</t>
  </si>
  <si>
    <t>low pt 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</si>
</sst>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\+0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1" xfId="0" applyBorder="1"/>
    <xf numFmtId="2" fontId="0" fillId="0" borderId="0" xfId="0" applyNumberFormat="1"/>
    <xf numFmtId="0" fontId="0" fillId="0" borderId="1" xfId="0" applyFill="1" applyBorder="1"/>
    <xf numFmtId="164" fontId="0" fillId="0" borderId="2" xfId="0" applyNumberFormat="1" applyBorder="1"/>
    <xf numFmtId="2" fontId="0" fillId="0" borderId="3" xfId="0" applyNumberFormat="1" applyBorder="1"/>
    <xf numFmtId="0" fontId="0" fillId="0" borderId="4" xfId="0" applyBorder="1"/>
    <xf numFmtId="164" fontId="0" fillId="0" borderId="5" xfId="0" applyNumberFormat="1" applyBorder="1"/>
    <xf numFmtId="2" fontId="0" fillId="0" borderId="0" xfId="0" applyNumberFormat="1" applyBorder="1"/>
    <xf numFmtId="0" fontId="0" fillId="0" borderId="6" xfId="0" applyBorder="1"/>
    <xf numFmtId="164" fontId="0" fillId="0" borderId="7" xfId="0" applyNumberFormat="1" applyBorder="1"/>
    <xf numFmtId="2" fontId="0" fillId="0" borderId="1" xfId="0" applyNumberFormat="1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64834-C840-40E0-89C6-3ADA46D572E7}">
  <dimension ref="A2:E26"/>
  <sheetViews>
    <sheetView tabSelected="1" zoomScale="85" zoomScaleNormal="85" workbookViewId="0">
      <selection activeCell="E19" sqref="E19"/>
    </sheetView>
  </sheetViews>
  <sheetFormatPr defaultRowHeight="15" x14ac:dyDescent="0.25"/>
  <cols>
    <col min="1" max="1" width="9" customWidth="1"/>
    <col min="2" max="2" width="11.5703125" customWidth="1"/>
    <col min="3" max="3" width="12.28515625" customWidth="1"/>
    <col min="4" max="4" width="13.28515625" customWidth="1"/>
    <col min="5" max="5" width="12.140625" bestFit="1" customWidth="1"/>
  </cols>
  <sheetData>
    <row r="2" spans="1:5" x14ac:dyDescent="0.25">
      <c r="B2" s="2" t="s">
        <v>0</v>
      </c>
      <c r="C2" s="2" t="s">
        <v>1</v>
      </c>
      <c r="D2" s="2" t="s">
        <v>2</v>
      </c>
      <c r="E2" s="4" t="s">
        <v>3</v>
      </c>
    </row>
    <row r="3" spans="1:5" x14ac:dyDescent="0.25">
      <c r="B3" s="1">
        <v>136575</v>
      </c>
      <c r="C3" s="3">
        <v>1291.55</v>
      </c>
    </row>
    <row r="4" spans="1:5" x14ac:dyDescent="0.25">
      <c r="A4" t="s">
        <v>4</v>
      </c>
      <c r="B4" s="5">
        <f>136582.55</f>
        <v>136582.54999999999</v>
      </c>
      <c r="C4" s="6">
        <v>1291.44</v>
      </c>
      <c r="D4" s="6">
        <f>C4-E4</f>
        <v>3.6000000000001364</v>
      </c>
      <c r="E4" s="7">
        <v>1287.8399999999999</v>
      </c>
    </row>
    <row r="5" spans="1:5" x14ac:dyDescent="0.25">
      <c r="B5" s="8">
        <f>B3+25</f>
        <v>136600</v>
      </c>
      <c r="C5" s="9">
        <v>1291.2</v>
      </c>
      <c r="D5" s="9">
        <f t="shared" ref="D5:D7" si="0">C5-E5</f>
        <v>3.3600000000001273</v>
      </c>
      <c r="E5" s="10">
        <v>1287.8399999999999</v>
      </c>
    </row>
    <row r="6" spans="1:5" x14ac:dyDescent="0.25">
      <c r="B6" s="8">
        <f t="shared" ref="B6:B13" si="1">B5+25</f>
        <v>136625</v>
      </c>
      <c r="C6" s="9">
        <v>1290.8699999999999</v>
      </c>
      <c r="D6" s="9">
        <f t="shared" si="0"/>
        <v>3.0299999999999727</v>
      </c>
      <c r="E6" s="10">
        <v>1287.8399999999999</v>
      </c>
    </row>
    <row r="7" spans="1:5" x14ac:dyDescent="0.25">
      <c r="B7" s="11">
        <f t="shared" si="1"/>
        <v>136650</v>
      </c>
      <c r="C7" s="12">
        <v>1290.67</v>
      </c>
      <c r="D7" s="12">
        <f t="shared" si="0"/>
        <v>2.8300000000001546</v>
      </c>
      <c r="E7" s="13">
        <v>1287.8399999999999</v>
      </c>
    </row>
    <row r="8" spans="1:5" x14ac:dyDescent="0.25">
      <c r="A8" t="s">
        <v>5</v>
      </c>
      <c r="B8" s="1">
        <f t="shared" si="1"/>
        <v>136675</v>
      </c>
      <c r="C8" s="3">
        <v>1290.5899999999999</v>
      </c>
      <c r="D8">
        <f>(3+6+6+18)/12</f>
        <v>2.75</v>
      </c>
      <c r="E8" s="3">
        <f>C8-D8</f>
        <v>1287.8399999999999</v>
      </c>
    </row>
    <row r="9" spans="1:5" x14ac:dyDescent="0.25">
      <c r="B9" s="1">
        <f t="shared" si="1"/>
        <v>136700</v>
      </c>
      <c r="C9" s="3">
        <v>1290.5999999999999</v>
      </c>
      <c r="D9">
        <f t="shared" ref="D9:D13" si="2">(3+6+6+18)/12</f>
        <v>2.75</v>
      </c>
      <c r="E9" s="3">
        <f t="shared" ref="E9:E13" si="3">C9-D9</f>
        <v>1287.8499999999999</v>
      </c>
    </row>
    <row r="10" spans="1:5" x14ac:dyDescent="0.25">
      <c r="B10" s="1">
        <f t="shared" si="1"/>
        <v>136725</v>
      </c>
      <c r="C10" s="3">
        <v>1290.8</v>
      </c>
      <c r="D10">
        <f t="shared" si="2"/>
        <v>2.75</v>
      </c>
      <c r="E10" s="3">
        <f t="shared" si="3"/>
        <v>1288.05</v>
      </c>
    </row>
    <row r="11" spans="1:5" x14ac:dyDescent="0.25">
      <c r="B11" s="1">
        <f t="shared" si="1"/>
        <v>136750</v>
      </c>
      <c r="C11" s="3">
        <v>1291.0999999999999</v>
      </c>
      <c r="D11">
        <f t="shared" si="2"/>
        <v>2.75</v>
      </c>
      <c r="E11" s="3">
        <f t="shared" si="3"/>
        <v>1288.3499999999999</v>
      </c>
    </row>
    <row r="12" spans="1:5" x14ac:dyDescent="0.25">
      <c r="B12" s="1">
        <f t="shared" si="1"/>
        <v>136775</v>
      </c>
      <c r="C12" s="3">
        <v>1291.56</v>
      </c>
      <c r="D12">
        <f t="shared" si="2"/>
        <v>2.75</v>
      </c>
      <c r="E12" s="3">
        <f t="shared" si="3"/>
        <v>1288.81</v>
      </c>
    </row>
    <row r="13" spans="1:5" x14ac:dyDescent="0.25">
      <c r="B13" s="1">
        <f t="shared" si="1"/>
        <v>136800</v>
      </c>
      <c r="C13" s="3">
        <v>1292.28</v>
      </c>
      <c r="D13">
        <f t="shared" si="2"/>
        <v>2.75</v>
      </c>
      <c r="E13" s="3">
        <f t="shared" si="3"/>
        <v>1289.53</v>
      </c>
    </row>
    <row r="14" spans="1:5" x14ac:dyDescent="0.25">
      <c r="C14" s="3"/>
    </row>
    <row r="15" spans="1:5" x14ac:dyDescent="0.25">
      <c r="C15" s="3"/>
    </row>
    <row r="16" spans="1:5" x14ac:dyDescent="0.25">
      <c r="C16" s="3"/>
    </row>
    <row r="17" spans="3:4" x14ac:dyDescent="0.25">
      <c r="C17" s="3"/>
    </row>
    <row r="18" spans="3:4" x14ac:dyDescent="0.25">
      <c r="C18" s="3"/>
    </row>
    <row r="19" spans="3:4" x14ac:dyDescent="0.25">
      <c r="C19" s="3"/>
    </row>
    <row r="26" spans="3:4" x14ac:dyDescent="0.25">
      <c r="D26">
        <v>1287.08</v>
      </c>
    </row>
  </sheetData>
  <conditionalFormatting sqref="C3:C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9F50-8595-469E-94C0-1F027CAB7E0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BF4EE-180F-4654-8E2D-ACFDC2A111E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Sgro, Anthony</dc:creator>
  <cp:lastModifiedBy>Sgro, Anthony</cp:lastModifiedBy>
  <dcterms:created xsi:type="dcterms:W3CDTF">2024-05-03T14:18:36Z</dcterms:created>
  <dcterms:modified xsi:type="dcterms:W3CDTF">2024-05-03T16:34:42Z</dcterms:modified>
</cp:coreProperties>
</file>